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/>
  <c r="L194"/>
  <c r="L184"/>
  <c r="L175"/>
  <c r="L165"/>
  <c r="L156"/>
  <c r="L146"/>
  <c r="L137"/>
  <c r="L127"/>
  <c r="L118"/>
  <c r="L108"/>
  <c r="L99"/>
  <c r="L89"/>
  <c r="L80"/>
  <c r="L70"/>
  <c r="L61"/>
  <c r="L51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43" l="1"/>
  <c r="G81"/>
  <c r="G157"/>
  <c r="G138"/>
  <c r="I195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<sst xmlns="http://schemas.openxmlformats.org/spreadsheetml/2006/main" count="252" uniqueCount="73">
  <si>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</si>
  <si>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</si>
  <si>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</si>
  <si>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</si>
  <si>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</si>
  <si>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</si>
  <si>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</si>
  <si>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</si>
  <si>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</si>
  <si>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</si>
  <si>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</si>
  <si>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</si>
  <si>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</si>
  <si>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</si>
  <si>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</si>
  <si>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</si>
  <si>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</si>
  <si>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</si>
  <si>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</si>
  <si>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</si>
  <si>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</si>
  <si>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</si>
  <si>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</si>
  <si>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</si>
  <si>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</si>
  <si>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</si>
  <si>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</si>
  <si>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</si>
  <si>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</si>
  <si>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</si>
  <si>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</si>
  <si>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</si>
  <si>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</si>
  <si>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</si>
  <si>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</si>
  <si>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</si>
  <si>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</si>
  <si>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</si>
  <si>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</si>
  <si>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</si>
  <si>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</si>
  <si>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</si>
  <si>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</si>
  <si>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</si>
  <si>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5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</si>
  <si>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</si>
  <si>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</si>
  <si>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</si>
  <si>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</si>
  <si>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</si>
  <si>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</si>
  <si>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</si>
  <si>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Чай  (вариант 1)</t>
  </si>
  <si>
    <t>Каша молочная ассорти (рис, пшено) с маслом сливочным (вариант 2) 150, Блины с маслом 1/55, молоко сгущенное 20</t>
  </si>
  <si>
    <t>17/4</t>
  </si>
  <si>
    <t>788/794</t>
  </si>
  <si>
    <t>Каша гречневая рассыпчатая 180гр, мясо кур отварное в соусе с зеленью 90гр</t>
  </si>
  <si>
    <t>39/3</t>
  </si>
  <si>
    <t>29/11</t>
  </si>
  <si>
    <t>Чай с лимоном (вариант 4)</t>
  </si>
  <si>
    <t xml:space="preserve"> </t>
  </si>
  <si>
    <t>Рагу из картофеля и мяса свинины</t>
  </si>
  <si>
    <t>Сок</t>
  </si>
  <si>
    <t>Каша пшеничная молочная с маслом сливочным160, запеканка из творога (вариант 1) 100, молоко сгущенное 20</t>
  </si>
  <si>
    <t>Каша пшенная (жидкая) молочная с маслом сливочным 160,Молоко сгущенное 20,Оладьи домашние  (1/45)</t>
  </si>
  <si>
    <t>"Фарфалле" макаронные изделия 160, Мясные гнезда (из мяса кур) 90, Соус сметанный с томатом 30</t>
  </si>
  <si>
    <t>Сыр (порциями)10, Каша пшенная (жидкая) молочная с маслом сливочным 200, блины с маслом (1/55), молоко сгущенное 30,</t>
  </si>
  <si>
    <t>Каша рисовая рассыпчатая 180гр., биточки (котлеты) из мяса кур 90гр., соус сметанный с томатом 20гр.</t>
  </si>
  <si>
    <t>Огурец свежий (подгарнировка) 20гр., каша перловая рассыпчатая 150гр., запеканка из мяса кур с морковью90гр., соус сметанный с томатом 20гр</t>
  </si>
  <si>
    <t>18/1</t>
  </si>
  <si>
    <t>27/11</t>
  </si>
  <si>
    <t>Огурец свежий (подгарнировка) 20, Вареники с вареной картошкой 240</t>
  </si>
  <si>
    <t>МОАУ "СОШ №17 г. Орска"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</si>
</sst>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2" borderId="2" xfId="1" applyFill="1" applyBorder="1" applyAlignment="1" applyProtection="1">
      <alignment vertical="center" wrapText="1"/>
      <protection locked="0"/>
    </xf>
    <xf numFmtId="0" fontId="11" fillId="2" borderId="2" xfId="1" quotePrefix="1" applyFill="1" applyBorder="1" applyAlignment="1" applyProtection="1">
      <alignment vertical="center"/>
      <protection locked="0"/>
    </xf>
    <xf numFmtId="2" fontId="11" fillId="2" borderId="2" xfId="1" applyNumberFormat="1" applyFill="1" applyBorder="1" applyAlignment="1" applyProtection="1">
      <alignment vertic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 vertical="center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1" fillId="2" borderId="17" xfId="1" applyNumberForma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72</v>
      </c>
      <c r="D1" s="95"/>
      <c r="E1" s="95"/>
      <c r="F1" s="12" t="s">
        <v>16</v>
      </c>
      <c r="G1" s="2" t="s">
        <v>17</v>
      </c>
      <c r="H1" s="96"/>
      <c r="I1" s="96"/>
      <c r="J1" s="96"/>
      <c r="K1" s="96"/>
    </row>
    <row r="2" spans="1:12" ht="18">
      <c r="A2" s="35" t="s">
        <v>6</v>
      </c>
      <c r="C2" s="2"/>
      <c r="G2" s="2" t="s">
        <v>18</v>
      </c>
      <c r="H2" s="96"/>
      <c r="I2" s="96"/>
      <c r="J2" s="96"/>
      <c r="K2" s="9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21</v>
      </c>
      <c r="I3" s="45">
        <v>4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56</v>
      </c>
      <c r="F6" s="51">
        <v>270</v>
      </c>
      <c r="G6" s="57">
        <v>15</v>
      </c>
      <c r="H6" s="57">
        <v>16</v>
      </c>
      <c r="I6" s="57">
        <v>43</v>
      </c>
      <c r="J6" s="57">
        <v>353</v>
      </c>
      <c r="K6" s="71" t="s">
        <v>57</v>
      </c>
      <c r="L6" s="55">
        <v>59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62</v>
      </c>
      <c r="F8" s="52">
        <v>200</v>
      </c>
      <c r="G8" s="52">
        <v>1</v>
      </c>
      <c r="H8" s="52">
        <v>0</v>
      </c>
      <c r="I8" s="58">
        <v>21</v>
      </c>
      <c r="J8" s="52">
        <v>86</v>
      </c>
      <c r="K8" s="60" t="s">
        <v>44</v>
      </c>
      <c r="L8" s="56">
        <v>2.87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40</v>
      </c>
      <c r="G9" s="52">
        <v>3</v>
      </c>
      <c r="H9" s="52">
        <v>0</v>
      </c>
      <c r="I9" s="58">
        <v>19</v>
      </c>
      <c r="J9" s="52">
        <v>89</v>
      </c>
      <c r="K9" s="54" t="s">
        <v>43</v>
      </c>
      <c r="L9" s="56">
        <v>9.6</v>
      </c>
    </row>
    <row r="10" spans="1:12" ht="1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74"/>
      <c r="F13" s="75">
        <f>SUM(F6:F12)</f>
        <v>510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83</v>
      </c>
      <c r="J13" s="19">
        <f t="shared" si="0"/>
        <v>528</v>
      </c>
      <c r="K13" s="76"/>
      <c r="L13" s="75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510</v>
      </c>
      <c r="G24" s="32">
        <f t="shared" ref="G24:J24" si="4">G13+G23</f>
        <v>19</v>
      </c>
      <c r="H24" s="32">
        <f t="shared" si="4"/>
        <v>16</v>
      </c>
      <c r="I24" s="32">
        <f t="shared" si="4"/>
        <v>83</v>
      </c>
      <c r="J24" s="32">
        <f t="shared" si="4"/>
        <v>528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66</v>
      </c>
      <c r="F25" s="51">
        <v>295</v>
      </c>
      <c r="G25" s="57">
        <v>14</v>
      </c>
      <c r="H25" s="57">
        <v>17</v>
      </c>
      <c r="I25" s="57">
        <v>63</v>
      </c>
      <c r="J25" s="79">
        <v>456</v>
      </c>
      <c r="K25" s="65" t="s">
        <v>48</v>
      </c>
      <c r="L25" s="55">
        <v>65.010000000000005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59</v>
      </c>
      <c r="F27" s="52">
        <v>200</v>
      </c>
      <c r="G27" s="52">
        <v>0</v>
      </c>
      <c r="H27" s="52">
        <v>0</v>
      </c>
      <c r="I27" s="58">
        <v>7</v>
      </c>
      <c r="J27" s="52">
        <v>29</v>
      </c>
      <c r="K27" s="60" t="s">
        <v>58</v>
      </c>
      <c r="L27" s="56">
        <v>3.9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36</v>
      </c>
      <c r="G28" s="52">
        <v>2</v>
      </c>
      <c r="H28" s="52">
        <v>0</v>
      </c>
      <c r="I28" s="52">
        <v>12</v>
      </c>
      <c r="J28" s="72">
        <v>56</v>
      </c>
      <c r="K28" s="54" t="s">
        <v>43</v>
      </c>
      <c r="L28" s="56">
        <v>2.56</v>
      </c>
    </row>
    <row r="29" spans="1:12" ht="15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531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541</v>
      </c>
      <c r="K32" s="25"/>
      <c r="L32" s="19">
        <f t="shared" si="9"/>
        <v>71.470000000000013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5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531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541</v>
      </c>
      <c r="K43" s="32"/>
      <c r="L43" s="32">
        <f t="shared" si="17"/>
        <v>71.470000000000013</v>
      </c>
    </row>
    <row r="44" spans="1:12" ht="45" customHeight="1">
      <c r="A44" s="20">
        <v>1</v>
      </c>
      <c r="B44" s="21">
        <v>3</v>
      </c>
      <c r="C44" s="22" t="s">
        <v>20</v>
      </c>
      <c r="D44" s="5" t="s">
        <v>21</v>
      </c>
      <c r="E44" s="61" t="s">
        <v>67</v>
      </c>
      <c r="F44" s="51">
        <v>290</v>
      </c>
      <c r="G44" s="62">
        <v>16</v>
      </c>
      <c r="H44" s="62">
        <v>19</v>
      </c>
      <c r="I44" s="62">
        <v>56</v>
      </c>
      <c r="J44" s="62">
        <v>396</v>
      </c>
      <c r="K44" s="65" t="s">
        <v>49</v>
      </c>
      <c r="L44" s="63">
        <v>67.45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46</v>
      </c>
      <c r="L46" s="56">
        <v>1.1499999999999999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40</v>
      </c>
      <c r="G47" s="52">
        <v>3</v>
      </c>
      <c r="H47" s="52">
        <v>0</v>
      </c>
      <c r="I47" s="58">
        <v>21</v>
      </c>
      <c r="J47" s="52">
        <v>106</v>
      </c>
      <c r="K47" s="54" t="s">
        <v>43</v>
      </c>
      <c r="L47" s="56">
        <v>2.87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/>
      <c r="F52" s="52"/>
      <c r="G52" s="52"/>
      <c r="H52" s="52"/>
      <c r="I52" s="58"/>
      <c r="J52" s="52"/>
      <c r="K52" s="65"/>
      <c r="L52" s="56"/>
    </row>
    <row r="53" spans="1:12" ht="15">
      <c r="A53" s="23"/>
      <c r="B53" s="15"/>
      <c r="C53" s="11"/>
      <c r="D53" s="7" t="s">
        <v>27</v>
      </c>
      <c r="E53" s="50"/>
      <c r="F53" s="52"/>
      <c r="G53" s="68"/>
      <c r="H53" s="52"/>
      <c r="I53" s="58"/>
      <c r="J53" s="52"/>
      <c r="K53" s="60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8"/>
      <c r="J54" s="52"/>
      <c r="K54" s="65"/>
      <c r="L54" s="56"/>
    </row>
    <row r="55" spans="1:12" ht="15">
      <c r="A55" s="23"/>
      <c r="B55" s="15"/>
      <c r="C55" s="11"/>
      <c r="D55" s="7" t="s">
        <v>29</v>
      </c>
      <c r="E55" s="50"/>
      <c r="F55" s="52"/>
      <c r="G55" s="52"/>
      <c r="H55" s="52"/>
      <c r="I55" s="58"/>
      <c r="J55" s="52"/>
      <c r="K55" s="54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8"/>
      <c r="J56" s="52"/>
      <c r="K56" s="60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8"/>
      <c r="J57" s="52"/>
      <c r="K57" s="54"/>
      <c r="L57" s="56"/>
    </row>
    <row r="58" spans="1:12" ht="15">
      <c r="A58" s="23"/>
      <c r="B58" s="15"/>
      <c r="C58" s="11"/>
      <c r="D58" s="7" t="s">
        <v>32</v>
      </c>
      <c r="E58" s="49"/>
      <c r="F58" s="52"/>
      <c r="G58" s="52"/>
      <c r="H58" s="52"/>
      <c r="I58" s="58"/>
      <c r="J58" s="52"/>
      <c r="K58" s="54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530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525</v>
      </c>
      <c r="K62" s="32"/>
      <c r="L62" s="32">
        <f t="shared" si="29"/>
        <v>71.470000000000013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61" t="s">
        <v>63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42</v>
      </c>
      <c r="L63" s="63">
        <v>67.73</v>
      </c>
    </row>
    <row r="64" spans="1:12" ht="15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46</v>
      </c>
      <c r="L65" s="56">
        <v>1.1499999999999999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43</v>
      </c>
      <c r="L66" s="56">
        <v>2.59</v>
      </c>
    </row>
    <row r="67" spans="1:12" ht="15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90"/>
      <c r="G71" s="52"/>
      <c r="H71" s="52"/>
      <c r="I71" s="58"/>
      <c r="J71" s="52"/>
      <c r="K71" s="65"/>
      <c r="L71" s="56"/>
    </row>
    <row r="72" spans="1:12" ht="15">
      <c r="A72" s="23"/>
      <c r="B72" s="15"/>
      <c r="C72" s="11"/>
      <c r="D72" s="7" t="s">
        <v>27</v>
      </c>
      <c r="E72" s="49"/>
      <c r="F72" s="90"/>
      <c r="G72" s="68"/>
      <c r="H72" s="52"/>
      <c r="I72" s="58"/>
      <c r="J72" s="52"/>
      <c r="K72" s="60"/>
      <c r="L72" s="56"/>
    </row>
    <row r="73" spans="1:12" ht="15">
      <c r="A73" s="23"/>
      <c r="B73" s="15"/>
      <c r="C73" s="11"/>
      <c r="D73" s="7" t="s">
        <v>28</v>
      </c>
      <c r="E73" s="49"/>
      <c r="F73" s="90"/>
      <c r="G73" s="52"/>
      <c r="H73" s="52"/>
      <c r="I73" s="58"/>
      <c r="J73" s="52"/>
      <c r="K73" s="65"/>
      <c r="L73" s="56"/>
    </row>
    <row r="74" spans="1:12" ht="15">
      <c r="A74" s="23"/>
      <c r="B74" s="15"/>
      <c r="C74" s="11"/>
      <c r="D74" s="7" t="s">
        <v>29</v>
      </c>
      <c r="E74" s="49"/>
      <c r="F74" s="90"/>
      <c r="G74" s="52"/>
      <c r="H74" s="52"/>
      <c r="I74" s="58"/>
      <c r="J74" s="52"/>
      <c r="K74" s="65"/>
      <c r="L74" s="56"/>
    </row>
    <row r="75" spans="1:12" ht="15">
      <c r="A75" s="23"/>
      <c r="B75" s="15"/>
      <c r="C75" s="11"/>
      <c r="D75" s="7" t="s">
        <v>30</v>
      </c>
      <c r="E75" s="49"/>
      <c r="F75" s="90"/>
      <c r="G75" s="52"/>
      <c r="H75" s="52"/>
      <c r="I75" s="58"/>
      <c r="J75" s="52"/>
      <c r="K75" s="60"/>
      <c r="L75" s="56"/>
    </row>
    <row r="76" spans="1:12" ht="15">
      <c r="A76" s="23"/>
      <c r="B76" s="15"/>
      <c r="C76" s="11"/>
      <c r="D76" s="7" t="s">
        <v>31</v>
      </c>
      <c r="E76" s="50"/>
      <c r="F76" s="90"/>
      <c r="G76" s="52"/>
      <c r="H76" s="52"/>
      <c r="I76" s="58"/>
      <c r="J76" s="52"/>
      <c r="K76" s="60"/>
      <c r="L76" s="56"/>
    </row>
    <row r="77" spans="1:12" ht="15">
      <c r="A77" s="23"/>
      <c r="B77" s="15"/>
      <c r="C77" s="11"/>
      <c r="D77" s="7" t="s">
        <v>32</v>
      </c>
      <c r="E77" s="49"/>
      <c r="F77" s="90"/>
      <c r="G77" s="52"/>
      <c r="H77" s="52"/>
      <c r="I77" s="58"/>
      <c r="J77" s="52"/>
      <c r="K77" s="54"/>
      <c r="L77" s="56"/>
    </row>
    <row r="78" spans="1:12" ht="15">
      <c r="A78" s="23"/>
      <c r="B78" s="15"/>
      <c r="C78" s="11"/>
      <c r="D78" s="6"/>
      <c r="E78" s="87"/>
      <c r="F78" s="91"/>
      <c r="G78" s="92"/>
      <c r="H78" s="92"/>
      <c r="I78" s="93"/>
      <c r="J78" s="92"/>
      <c r="K78" s="88"/>
      <c r="L78" s="89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516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72</v>
      </c>
      <c r="J81" s="32">
        <f t="shared" ref="J81:L81" si="41">J70+J80</f>
        <v>473</v>
      </c>
      <c r="K81" s="32"/>
      <c r="L81" s="32">
        <f t="shared" si="41"/>
        <v>71.470000000000013</v>
      </c>
    </row>
    <row r="82" spans="1:12" ht="45">
      <c r="A82" s="20">
        <v>1</v>
      </c>
      <c r="B82" s="21">
        <v>5</v>
      </c>
      <c r="C82" s="22" t="s">
        <v>20</v>
      </c>
      <c r="D82" s="5" t="s">
        <v>21</v>
      </c>
      <c r="E82" s="48" t="s">
        <v>68</v>
      </c>
      <c r="F82" s="51">
        <v>280</v>
      </c>
      <c r="G82" s="62">
        <v>14</v>
      </c>
      <c r="H82" s="62">
        <v>16</v>
      </c>
      <c r="I82" s="62">
        <v>48</v>
      </c>
      <c r="J82" s="62">
        <v>435</v>
      </c>
      <c r="K82" s="65" t="s">
        <v>69</v>
      </c>
      <c r="L82" s="55">
        <v>68.25</v>
      </c>
    </row>
    <row r="83" spans="1:12" ht="1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46</v>
      </c>
      <c r="L84" s="56">
        <v>1.1499999999999999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29</v>
      </c>
      <c r="G85" s="52">
        <v>2</v>
      </c>
      <c r="H85" s="52">
        <v>0</v>
      </c>
      <c r="I85" s="52">
        <v>14</v>
      </c>
      <c r="J85" s="52">
        <v>64</v>
      </c>
      <c r="K85" s="54" t="s">
        <v>43</v>
      </c>
      <c r="L85" s="56">
        <v>2.0699999999999998</v>
      </c>
    </row>
    <row r="86" spans="1:12" ht="1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>
      <c r="A89" s="80"/>
      <c r="B89" s="81"/>
      <c r="C89" s="82"/>
      <c r="D89" s="83" t="s">
        <v>33</v>
      </c>
      <c r="E89" s="84"/>
      <c r="F89" s="85">
        <f>SUM(F82:F88)</f>
        <v>509</v>
      </c>
      <c r="G89" s="85">
        <f t="shared" ref="G89" si="42">SUM(G82:G88)</f>
        <v>16</v>
      </c>
      <c r="H89" s="85">
        <f t="shared" ref="H89" si="43">SUM(H82:H88)</f>
        <v>16</v>
      </c>
      <c r="I89" s="85">
        <f t="shared" ref="I89" si="44">SUM(I82:I88)</f>
        <v>68</v>
      </c>
      <c r="J89" s="85">
        <f t="shared" ref="J89:L89" si="45">SUM(J82:J88)</f>
        <v>522</v>
      </c>
      <c r="K89" s="86"/>
      <c r="L89" s="85">
        <f t="shared" si="45"/>
        <v>71.47</v>
      </c>
    </row>
    <row r="90" spans="1:12" ht="1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/>
      <c r="F90" s="57"/>
      <c r="G90" s="62"/>
      <c r="H90" s="62"/>
      <c r="I90" s="62"/>
      <c r="J90" s="62"/>
      <c r="K90" s="71"/>
      <c r="L90" s="55"/>
    </row>
    <row r="91" spans="1:12" ht="15">
      <c r="A91" s="23"/>
      <c r="B91" s="15"/>
      <c r="C91" s="11"/>
      <c r="D91" s="7" t="s">
        <v>27</v>
      </c>
      <c r="E91" s="49"/>
      <c r="F91" s="52"/>
      <c r="G91" s="68"/>
      <c r="H91" s="52"/>
      <c r="I91" s="52"/>
      <c r="J91" s="52"/>
      <c r="K91" s="60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52"/>
      <c r="I92" s="52"/>
      <c r="J92" s="52"/>
      <c r="K92" s="65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52"/>
      <c r="I93" s="52"/>
      <c r="J93" s="52"/>
      <c r="K93" s="65"/>
      <c r="L93" s="56"/>
    </row>
    <row r="94" spans="1:12" ht="15">
      <c r="A94" s="23"/>
      <c r="B94" s="15"/>
      <c r="C94" s="11"/>
      <c r="D94" s="7" t="s">
        <v>30</v>
      </c>
      <c r="E94" s="69"/>
      <c r="F94" s="52"/>
      <c r="G94" s="52"/>
      <c r="H94" s="52"/>
      <c r="I94" s="52"/>
      <c r="J94" s="52"/>
      <c r="K94" s="60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52"/>
      <c r="I95" s="52"/>
      <c r="J95" s="52"/>
      <c r="K95" s="54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52"/>
      <c r="I96" s="52"/>
      <c r="J96" s="52"/>
      <c r="K96" s="54"/>
      <c r="L96" s="56"/>
    </row>
    <row r="97" spans="1:12" ht="15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509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68</v>
      </c>
      <c r="J100" s="32">
        <f t="shared" ref="J100:L100" si="53">J89+J99</f>
        <v>522</v>
      </c>
      <c r="K100" s="32"/>
      <c r="L100" s="32">
        <f t="shared" si="53"/>
        <v>71.47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64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48</v>
      </c>
      <c r="L101" s="55">
        <v>40.270000000000003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46</v>
      </c>
      <c r="L103" s="56">
        <v>1.1499999999999999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43</v>
      </c>
      <c r="L104" s="56">
        <v>3.05</v>
      </c>
    </row>
    <row r="105" spans="1:12" ht="1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47</v>
      </c>
      <c r="L105" s="56">
        <v>27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5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5">
      <c r="A113" s="23"/>
      <c r="B113" s="15"/>
      <c r="C113" s="11"/>
      <c r="D113" s="7" t="s">
        <v>30</v>
      </c>
      <c r="E113" s="50"/>
      <c r="F113" s="52"/>
      <c r="G113" s="52"/>
      <c r="H113" s="52"/>
      <c r="I113" s="58"/>
      <c r="J113" s="52"/>
      <c r="K113" s="60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617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554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65</v>
      </c>
      <c r="F120" s="62">
        <v>280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45</v>
      </c>
      <c r="L120" s="63">
        <v>65.040000000000006</v>
      </c>
    </row>
    <row r="121" spans="1:12" ht="1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>
      <c r="A122" s="14"/>
      <c r="B122" s="15"/>
      <c r="C122" s="11"/>
      <c r="D122" s="7" t="s">
        <v>22</v>
      </c>
      <c r="E122" s="49" t="s">
        <v>59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60" t="s">
        <v>70</v>
      </c>
      <c r="L122" s="56">
        <v>4.0599999999999996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33</v>
      </c>
      <c r="G123" s="52">
        <v>3</v>
      </c>
      <c r="H123" s="52">
        <v>0</v>
      </c>
      <c r="I123" s="52">
        <v>21</v>
      </c>
      <c r="J123" s="52">
        <v>100</v>
      </c>
      <c r="K123" s="60" t="s">
        <v>43</v>
      </c>
      <c r="L123" s="56">
        <v>2.37</v>
      </c>
    </row>
    <row r="124" spans="1:12" ht="1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513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/>
      <c r="F128" s="62"/>
      <c r="G128" s="52"/>
      <c r="H128" s="52"/>
      <c r="I128" s="52"/>
      <c r="J128" s="52"/>
      <c r="K128" s="66"/>
      <c r="L128" s="55"/>
    </row>
    <row r="129" spans="1:12" ht="15">
      <c r="A129" s="14"/>
      <c r="B129" s="15"/>
      <c r="C129" s="11"/>
      <c r="D129" s="7" t="s">
        <v>27</v>
      </c>
      <c r="E129" s="50"/>
      <c r="F129" s="52"/>
      <c r="G129" s="52"/>
      <c r="H129" s="52"/>
      <c r="I129" s="52"/>
      <c r="J129" s="52"/>
      <c r="K129" s="54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0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0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0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6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32">
        <f>F127+F137</f>
        <v>513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76</v>
      </c>
      <c r="J138" s="32">
        <f t="shared" ref="J138:L138" si="69">J127+J137</f>
        <v>521</v>
      </c>
      <c r="K138" s="32"/>
      <c r="L138" s="32">
        <f t="shared" si="69"/>
        <v>71.470000000000013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1" t="s">
        <v>61</v>
      </c>
      <c r="F139" s="62">
        <v>200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45</v>
      </c>
      <c r="L139" s="55">
        <v>57.84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46</v>
      </c>
      <c r="L141" s="56">
        <v>1.1499999999999999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51</v>
      </c>
      <c r="G142" s="52">
        <v>3</v>
      </c>
      <c r="H142" s="52">
        <v>0</v>
      </c>
      <c r="I142" s="52">
        <v>23</v>
      </c>
      <c r="J142" s="52">
        <v>112</v>
      </c>
      <c r="K142" s="60" t="s">
        <v>43</v>
      </c>
      <c r="L142" s="56">
        <v>3.66</v>
      </c>
    </row>
    <row r="143" spans="1:12" ht="1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>
      <c r="A144" s="23"/>
      <c r="B144" s="15"/>
      <c r="C144" s="11"/>
      <c r="D144" s="6"/>
      <c r="E144" s="49" t="s">
        <v>50</v>
      </c>
      <c r="F144" s="52">
        <v>50</v>
      </c>
      <c r="G144" s="52">
        <v>7</v>
      </c>
      <c r="H144" s="52">
        <v>7</v>
      </c>
      <c r="I144" s="52">
        <v>18</v>
      </c>
      <c r="J144" s="52">
        <v>187</v>
      </c>
      <c r="K144" s="60" t="s">
        <v>51</v>
      </c>
      <c r="L144" s="56">
        <v>8.82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7" t="s">
        <v>4</v>
      </c>
      <c r="D157" s="98"/>
      <c r="E157" s="31"/>
      <c r="F157" s="32">
        <f>F146+F156</f>
        <v>501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524</v>
      </c>
      <c r="K157" s="32"/>
      <c r="L157" s="32">
        <f t="shared" si="77"/>
        <v>71.47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61" t="s">
        <v>53</v>
      </c>
      <c r="F158" s="51">
        <v>225</v>
      </c>
      <c r="G158" s="57">
        <v>14</v>
      </c>
      <c r="H158" s="57">
        <v>15</v>
      </c>
      <c r="I158" s="57">
        <v>48</v>
      </c>
      <c r="J158" s="57">
        <v>343</v>
      </c>
      <c r="K158" s="54" t="s">
        <v>54</v>
      </c>
      <c r="L158" s="55">
        <v>45.26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52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46</v>
      </c>
      <c r="L160" s="56">
        <v>1.1499999999999999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23</v>
      </c>
      <c r="G161" s="52">
        <v>2</v>
      </c>
      <c r="H161" s="52">
        <v>0</v>
      </c>
      <c r="I161" s="52">
        <v>13</v>
      </c>
      <c r="J161" s="52">
        <v>61</v>
      </c>
      <c r="K161" s="54" t="s">
        <v>43</v>
      </c>
      <c r="L161" s="54">
        <v>1.66</v>
      </c>
    </row>
    <row r="162" spans="1:12" ht="15">
      <c r="A162" s="23"/>
      <c r="B162" s="15"/>
      <c r="C162" s="11"/>
      <c r="D162" s="7" t="s">
        <v>24</v>
      </c>
      <c r="E162" s="61" t="s">
        <v>41</v>
      </c>
      <c r="F162" s="62">
        <v>130</v>
      </c>
      <c r="G162" s="52">
        <v>1</v>
      </c>
      <c r="H162" s="52">
        <v>1</v>
      </c>
      <c r="I162" s="52">
        <v>15</v>
      </c>
      <c r="J162" s="52">
        <v>63</v>
      </c>
      <c r="K162" s="54" t="s">
        <v>47</v>
      </c>
      <c r="L162" s="54">
        <v>23.4</v>
      </c>
    </row>
    <row r="163" spans="1:12" ht="15">
      <c r="A163" s="23"/>
      <c r="B163" s="15"/>
      <c r="C163" s="11"/>
      <c r="D163" s="6"/>
      <c r="E163" s="39" t="s">
        <v>60</v>
      </c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578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82</v>
      </c>
      <c r="J165" s="19">
        <f t="shared" si="78"/>
        <v>490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5">
      <c r="A167" s="23"/>
      <c r="B167" s="15"/>
      <c r="C167" s="11"/>
      <c r="D167" s="7" t="s">
        <v>27</v>
      </c>
      <c r="E167" s="49"/>
      <c r="F167" s="52"/>
      <c r="G167" s="52"/>
      <c r="H167" s="52"/>
      <c r="I167" s="58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8"/>
      <c r="J170" s="52"/>
      <c r="K170" s="60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7" t="s">
        <v>4</v>
      </c>
      <c r="D176" s="98"/>
      <c r="E176" s="31"/>
      <c r="F176" s="32">
        <f>F165+F175</f>
        <v>578</v>
      </c>
      <c r="G176" s="32">
        <f t="shared" ref="G176" si="82">G165+G175</f>
        <v>17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490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1" t="s">
        <v>71</v>
      </c>
      <c r="F177" s="62">
        <v>260</v>
      </c>
      <c r="G177" s="57">
        <v>13</v>
      </c>
      <c r="H177" s="57">
        <v>17</v>
      </c>
      <c r="I177" s="52">
        <v>45</v>
      </c>
      <c r="J177" s="57">
        <v>346</v>
      </c>
      <c r="K177" s="66" t="s">
        <v>55</v>
      </c>
      <c r="L177" s="55">
        <v>67.069999999999993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46</v>
      </c>
      <c r="L179" s="56">
        <v>1.1499999999999999</v>
      </c>
    </row>
    <row r="180" spans="1:12" ht="15">
      <c r="A180" s="23"/>
      <c r="B180" s="15"/>
      <c r="C180" s="11"/>
      <c r="D180" s="7" t="s">
        <v>23</v>
      </c>
      <c r="E180" s="67" t="s">
        <v>40</v>
      </c>
      <c r="F180" s="62">
        <v>45</v>
      </c>
      <c r="G180" s="52">
        <v>3</v>
      </c>
      <c r="H180" s="52">
        <v>0</v>
      </c>
      <c r="I180" s="52">
        <v>21</v>
      </c>
      <c r="J180" s="52">
        <v>101</v>
      </c>
      <c r="K180" s="66" t="s">
        <v>43</v>
      </c>
      <c r="L180" s="56">
        <v>3.25</v>
      </c>
    </row>
    <row r="181" spans="1:12" ht="1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>
      <c r="A182" s="23"/>
      <c r="B182" s="15"/>
      <c r="C182" s="11"/>
      <c r="D182" s="6"/>
      <c r="E182" s="49"/>
      <c r="F182" s="52"/>
      <c r="G182" s="52"/>
      <c r="H182" s="52"/>
      <c r="I182" s="52"/>
      <c r="J182" s="52"/>
      <c r="K182" s="66"/>
      <c r="L182" s="5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72</v>
      </c>
      <c r="J184" s="19">
        <f t="shared" si="86"/>
        <v>470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/>
      <c r="F185" s="57"/>
      <c r="G185" s="57"/>
      <c r="H185" s="57"/>
      <c r="I185" s="59"/>
      <c r="J185" s="57"/>
      <c r="K185" s="71"/>
      <c r="L185" s="55"/>
    </row>
    <row r="186" spans="1:12" ht="1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0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32">
        <f>F184+F194</f>
        <v>505</v>
      </c>
      <c r="G195" s="32">
        <f t="shared" ref="G195" si="90">G184+G194</f>
        <v>16</v>
      </c>
      <c r="H195" s="32">
        <f t="shared" ref="H195" si="91">H184+H194</f>
        <v>17</v>
      </c>
      <c r="I195" s="32">
        <f t="shared" ref="I195" si="92">I184+I194</f>
        <v>72</v>
      </c>
      <c r="J195" s="32">
        <f t="shared" ref="J195:L195" si="93">J184+J194</f>
        <v>470</v>
      </c>
      <c r="K195" s="32"/>
      <c r="L195" s="32">
        <f t="shared" si="93"/>
        <v>71.47</v>
      </c>
    </row>
    <row r="196" spans="1:12" ht="13.5" thickBot="1">
      <c r="A196" s="27"/>
      <c r="B196" s="28"/>
      <c r="C196" s="99" t="s">
        <v>5</v>
      </c>
      <c r="D196" s="99"/>
      <c r="E196" s="99"/>
      <c r="F196" s="34">
        <f>(F24+F43+F62+F81+F100+F119+F138+F157+F176+F195)/(IF(F24=0,0,1)+IF(F43=0,0,1)+IF(F62=0,0,1)+IF(F81=0,0,1)+IF(F100=0,0,1)+IF(F119=0,0,1)+IF(F138=0,0,1)+IF(F157=0,0,1)+IF(F176=0,0,1)+IF(F195=0,0,1))</f>
        <v>531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17.600000000000001</v>
      </c>
      <c r="H196" s="34">
        <f t="shared" si="94"/>
        <v>17.2</v>
      </c>
      <c r="I196" s="34">
        <f t="shared" si="94"/>
        <v>78.3</v>
      </c>
      <c r="J196" s="34">
        <f t="shared" si="94"/>
        <v>514.79999999999995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2025-02-14T02:31:22Z</cp:lastPrinted>
  <dcterms:created xsi:type="dcterms:W3CDTF">2022-05-16T14:23:56Z</dcterms:created>
  <dcterms:modified xsi:type="dcterms:W3CDTF">2025-04-18T02:57:34Z</dcterms:modified>
</cp:coreProperties>
</file>